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0"/>
  </bookViews>
  <sheets>
    <sheet name="Πινακάς 8" sheetId="1" r:id="rId1"/>
  </sheets>
  <definedNames>
    <definedName name="_xlnm.Print_Area" localSheetId="0">'Πινακάς 8'!$A$1:$S$31</definedName>
  </definedNames>
  <calcPr fullCalcOnLoad="1"/>
</workbook>
</file>

<file path=xl/sharedStrings.xml><?xml version="1.0" encoding="utf-8"?>
<sst xmlns="http://schemas.openxmlformats.org/spreadsheetml/2006/main" count="50" uniqueCount="21">
  <si>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</si>
  <si>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</si>
  <si>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</si>
  <si>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</si>
  <si>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</si>
  <si>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</si>
  <si>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</si>
  <si>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</si>
  <si>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</si>
  <si>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</si>
  <si>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</si>
  <si>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</si>
  <si>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</si>
  <si>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</si>
  <si>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</si>
  <si>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</si>
  <si>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% μεταβολή</t>
  </si>
  <si>
    <t>Τριτοβάθμια Εκπαίδ.</t>
  </si>
  <si>
    <t>Μεταβολή 2012-2013</t>
  </si>
  <si>
    <t>Νοέμβριος 2012</t>
  </si>
  <si>
    <t>ΠΙΝΑΚΑΣ 8: ΕΓΓΕΓΡΑΜΜΕΝΗ ΑΝΕΡΓΙΑ ΚΑΤΑ ΗΛΙΚΙΑ ΚΑΙ ΜΟΡΦΩΤΙΚΟ ΕΠΙΠΕΔΟ ΚΑΤΑ ΤΟΝ ΝΟΕΜΒΡΙΟ ΤΟΥ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</si>
</sst>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5.7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9" fontId="2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3" fontId="2" fillId="33" borderId="16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9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9" fontId="2" fillId="0" borderId="16" xfId="0" applyNumberFormat="1" applyFont="1" applyFill="1" applyBorder="1" applyAlignment="1">
      <alignment/>
    </xf>
    <xf numFmtId="9" fontId="2" fillId="0" borderId="17" xfId="57" applyFont="1" applyBorder="1" applyAlignment="1">
      <alignment/>
    </xf>
    <xf numFmtId="9" fontId="2" fillId="0" borderId="16" xfId="57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9" fontId="2" fillId="33" borderId="16" xfId="57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9" fontId="2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0" xfId="57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εγγεγραμμένων ανέργων κατά Μορφωτικό Επίπεδο κατά το Νοέμβριο του 201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και 201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2935"/>
          <c:w val="0.996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'Πινακάς 8'!$AW$9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8'!$AV$10:$AV$14</c:f>
              <c:strCache/>
            </c:strRef>
          </c:cat>
          <c:val>
            <c:numRef>
              <c:f>'Πινακάς 8'!$AW$10:$AW$14</c:f>
              <c:numCache/>
            </c:numRef>
          </c:val>
        </c:ser>
        <c:ser>
          <c:idx val="1"/>
          <c:order val="1"/>
          <c:tx>
            <c:strRef>
              <c:f>'Πινακάς 8'!$AX$9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27%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8'!$AV$10:$AV$14</c:f>
              <c:strCache/>
            </c:strRef>
          </c:cat>
          <c:val>
            <c:numRef>
              <c:f>'Πινακάς 8'!$AX$10:$AX$14</c:f>
              <c:numCache/>
            </c:numRef>
          </c:val>
        </c:ser>
        <c:axId val="5839211"/>
        <c:axId val="52552900"/>
      </c:bar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2"/>
          <c:w val="0.2162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κατά το Νοέμβριο του 201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και 201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2575"/>
          <c:w val="0.95975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8'!$AV$5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8'!$AW$4:$BD$4</c:f>
              <c:strCache/>
            </c:strRef>
          </c:cat>
          <c:val>
            <c:numRef>
              <c:f>'Πινακάς 8'!$AW$5:$BD$5</c:f>
              <c:numCache/>
            </c:numRef>
          </c:val>
          <c:smooth val="0"/>
        </c:ser>
        <c:ser>
          <c:idx val="1"/>
          <c:order val="1"/>
          <c:tx>
            <c:strRef>
              <c:f>'Πινακάς 8'!$AV$6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8'!$AW$4:$BD$4</c:f>
              <c:strCache/>
            </c:strRef>
          </c:cat>
          <c:val>
            <c:numRef>
              <c:f>'Πινακάς 8'!$AW$6:$BD$6</c:f>
              <c:numCache/>
            </c:numRef>
          </c:val>
          <c:smooth val="0"/>
        </c:ser>
        <c:marker val="1"/>
        <c:axId val="3214053"/>
        <c:axId val="28926478"/>
      </c:line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5"/>
          <c:y val="0.1615"/>
          <c:w val="0.295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15</xdr:row>
      <xdr:rowOff>0</xdr:rowOff>
    </xdr:from>
    <xdr:to>
      <xdr:col>18</xdr:col>
      <xdr:colOff>400050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4714875" y="2552700"/>
        <a:ext cx="44481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8</xdr:col>
      <xdr:colOff>209550</xdr:colOff>
      <xdr:row>30</xdr:row>
      <xdr:rowOff>57150</xdr:rowOff>
    </xdr:to>
    <xdr:graphicFrame>
      <xdr:nvGraphicFramePr>
        <xdr:cNvPr id="2" name="Chart 3"/>
        <xdr:cNvGraphicFramePr/>
      </xdr:nvGraphicFramePr>
      <xdr:xfrm>
        <a:off x="9525" y="2571750"/>
        <a:ext cx="46958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"/>
  <sheetViews>
    <sheetView tabSelected="1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21.421875" style="0" customWidth="1"/>
    <col min="2" max="2" width="9.140625" style="0" customWidth="1"/>
    <col min="3" max="9" width="6.140625" style="0" customWidth="1"/>
    <col min="10" max="10" width="7.57421875" style="0" customWidth="1"/>
    <col min="11" max="13" width="6.140625" style="0" customWidth="1"/>
    <col min="14" max="14" width="7.28125" style="0" customWidth="1"/>
    <col min="15" max="45" width="6.140625" style="0" customWidth="1"/>
    <col min="48" max="48" width="20.00390625" style="0" customWidth="1"/>
    <col min="49" max="49" width="11.00390625" style="0" bestFit="1" customWidth="1"/>
  </cols>
  <sheetData>
    <row r="1" spans="1:45" ht="12.75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45" ht="13.5" thickBot="1">
      <c r="A2" s="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</row>
    <row r="3" spans="1:45" ht="13.5" thickBot="1">
      <c r="A3" s="2"/>
      <c r="B3" s="57" t="s">
        <v>0</v>
      </c>
      <c r="C3" s="58"/>
      <c r="D3" s="57" t="s">
        <v>1</v>
      </c>
      <c r="E3" s="59"/>
      <c r="F3" s="57" t="s">
        <v>2</v>
      </c>
      <c r="G3" s="58"/>
      <c r="H3" s="57" t="s">
        <v>3</v>
      </c>
      <c r="I3" s="59"/>
      <c r="J3" s="57" t="s">
        <v>4</v>
      </c>
      <c r="K3" s="59"/>
      <c r="L3" s="57" t="s">
        <v>5</v>
      </c>
      <c r="M3" s="58"/>
      <c r="N3" s="57" t="s">
        <v>6</v>
      </c>
      <c r="O3" s="59"/>
      <c r="P3" s="57" t="s">
        <v>7</v>
      </c>
      <c r="Q3" s="59"/>
      <c r="R3" s="57" t="s">
        <v>8</v>
      </c>
      <c r="S3" s="58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</row>
    <row r="4" spans="1:56" ht="13.5" thickBot="1">
      <c r="A4" s="3"/>
      <c r="B4" s="10" t="s">
        <v>15</v>
      </c>
      <c r="C4" s="10" t="s">
        <v>14</v>
      </c>
      <c r="D4" s="10" t="s">
        <v>15</v>
      </c>
      <c r="E4" s="10" t="s">
        <v>14</v>
      </c>
      <c r="F4" s="10" t="s">
        <v>15</v>
      </c>
      <c r="G4" s="10" t="s">
        <v>14</v>
      </c>
      <c r="H4" s="10" t="s">
        <v>15</v>
      </c>
      <c r="I4" s="10" t="s">
        <v>14</v>
      </c>
      <c r="J4" s="10" t="s">
        <v>15</v>
      </c>
      <c r="K4" s="10" t="s">
        <v>14</v>
      </c>
      <c r="L4" s="10" t="s">
        <v>15</v>
      </c>
      <c r="M4" s="10" t="s">
        <v>14</v>
      </c>
      <c r="N4" s="10" t="s">
        <v>15</v>
      </c>
      <c r="O4" s="10" t="s">
        <v>14</v>
      </c>
      <c r="P4" s="10" t="s">
        <v>15</v>
      </c>
      <c r="Q4" s="10" t="s">
        <v>14</v>
      </c>
      <c r="R4" s="10" t="s">
        <v>15</v>
      </c>
      <c r="S4" s="10" t="s">
        <v>14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W4" s="12" t="s">
        <v>1</v>
      </c>
      <c r="AX4" s="12" t="s">
        <v>2</v>
      </c>
      <c r="AY4" s="12" t="s">
        <v>3</v>
      </c>
      <c r="AZ4" s="12" t="s">
        <v>4</v>
      </c>
      <c r="BA4" s="12" t="s">
        <v>5</v>
      </c>
      <c r="BB4" s="12" t="s">
        <v>6</v>
      </c>
      <c r="BC4" s="12" t="s">
        <v>7</v>
      </c>
      <c r="BD4" s="12" t="s">
        <v>8</v>
      </c>
    </row>
    <row r="5" spans="1:56" ht="13.5" thickBot="1">
      <c r="A5" s="14" t="s">
        <v>9</v>
      </c>
      <c r="B5" s="26">
        <v>169</v>
      </c>
      <c r="C5" s="15">
        <f>B5/B11</f>
        <v>0.003425629383386711</v>
      </c>
      <c r="D5" s="44">
        <v>0</v>
      </c>
      <c r="E5" s="15">
        <f>D5/D11</f>
        <v>0</v>
      </c>
      <c r="F5" s="45">
        <v>4</v>
      </c>
      <c r="G5" s="15">
        <f>F5/F11</f>
        <v>0.000794912559618442</v>
      </c>
      <c r="H5" s="45">
        <v>19</v>
      </c>
      <c r="I5" s="15">
        <f>H5/H11</f>
        <v>0.0024287357791128723</v>
      </c>
      <c r="J5" s="45">
        <v>42</v>
      </c>
      <c r="K5" s="15">
        <f>J5/J11</f>
        <v>0.0037316748111950243</v>
      </c>
      <c r="L5" s="45">
        <v>38</v>
      </c>
      <c r="M5" s="15">
        <f>L5/L11</f>
        <v>0.0039472317440531835</v>
      </c>
      <c r="N5" s="45">
        <v>45</v>
      </c>
      <c r="O5" s="15">
        <f>N5/N11</f>
        <v>0.003997512658790086</v>
      </c>
      <c r="P5" s="45">
        <v>21</v>
      </c>
      <c r="Q5" s="15">
        <f>P5/P11</f>
        <v>0.005475880052151239</v>
      </c>
      <c r="R5" s="45">
        <v>0</v>
      </c>
      <c r="S5" s="15">
        <f>R5/R11</f>
        <v>0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V5">
        <v>2012</v>
      </c>
      <c r="AW5" s="18">
        <f>D12</f>
        <v>288</v>
      </c>
      <c r="AX5" s="19">
        <f>F12</f>
        <v>3502</v>
      </c>
      <c r="AY5" s="19">
        <f>H12</f>
        <v>5148</v>
      </c>
      <c r="AZ5" s="19">
        <f>J12</f>
        <v>7523</v>
      </c>
      <c r="BA5" s="19">
        <f>L12</f>
        <v>6708</v>
      </c>
      <c r="BB5" s="19">
        <f>N12</f>
        <v>6440</v>
      </c>
      <c r="BC5" s="19">
        <f>P12</f>
        <v>2119</v>
      </c>
      <c r="BD5" s="19">
        <f>R12</f>
        <v>98</v>
      </c>
    </row>
    <row r="6" spans="1:56" ht="13.5" thickBot="1">
      <c r="A6" s="6" t="s">
        <v>10</v>
      </c>
      <c r="B6" s="26">
        <v>10831</v>
      </c>
      <c r="C6" s="7">
        <f>B6/B11</f>
        <v>0.21954433048202052</v>
      </c>
      <c r="D6" s="39">
        <v>34</v>
      </c>
      <c r="E6" s="7">
        <f>D6/D11</f>
        <v>0.09366391184573003</v>
      </c>
      <c r="F6" s="41">
        <v>315</v>
      </c>
      <c r="G6" s="7">
        <f>F6/F11</f>
        <v>0.0625993640699523</v>
      </c>
      <c r="H6" s="41">
        <v>716</v>
      </c>
      <c r="I6" s="7">
        <f>H6/H11</f>
        <v>0.09152499041288509</v>
      </c>
      <c r="J6" s="41">
        <v>1884</v>
      </c>
      <c r="K6" s="7">
        <f>J6/J11</f>
        <v>0.1673922701021768</v>
      </c>
      <c r="L6" s="41">
        <v>2450</v>
      </c>
      <c r="M6" s="7">
        <f>L6/L11</f>
        <v>0.25449257297185</v>
      </c>
      <c r="N6" s="41">
        <v>3743</v>
      </c>
      <c r="O6" s="7">
        <f>N6/N11</f>
        <v>0.3325042195966954</v>
      </c>
      <c r="P6" s="41">
        <v>1611</v>
      </c>
      <c r="Q6" s="7">
        <f>P6/P11</f>
        <v>0.42007822685788787</v>
      </c>
      <c r="R6" s="41">
        <v>78</v>
      </c>
      <c r="S6" s="7">
        <f>R6/R11</f>
        <v>0.5492957746478874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V6">
        <v>2013</v>
      </c>
      <c r="AW6" s="18">
        <f>D11</f>
        <v>363</v>
      </c>
      <c r="AX6" s="19">
        <f>F11</f>
        <v>5032</v>
      </c>
      <c r="AY6" s="19">
        <f>H11</f>
        <v>7823</v>
      </c>
      <c r="AZ6" s="19">
        <f>J11</f>
        <v>11255</v>
      </c>
      <c r="BA6" s="19">
        <f>L11</f>
        <v>9627</v>
      </c>
      <c r="BB6" s="19">
        <f>N11</f>
        <v>11257</v>
      </c>
      <c r="BC6" s="19">
        <f>P11</f>
        <v>3835</v>
      </c>
      <c r="BD6" s="19">
        <f>R11</f>
        <v>142</v>
      </c>
    </row>
    <row r="7" spans="1:45" ht="13.5" thickBot="1">
      <c r="A7" s="6" t="s">
        <v>11</v>
      </c>
      <c r="B7" s="26">
        <v>19644</v>
      </c>
      <c r="C7" s="7">
        <f>B7/B11</f>
        <v>0.3981838083269145</v>
      </c>
      <c r="D7" s="39">
        <v>259</v>
      </c>
      <c r="E7" s="7">
        <f>D7/D11</f>
        <v>0.7134986225895317</v>
      </c>
      <c r="F7" s="41">
        <v>1687</v>
      </c>
      <c r="G7" s="7">
        <f>F7/F11</f>
        <v>0.33525437201907793</v>
      </c>
      <c r="H7" s="41">
        <v>2177</v>
      </c>
      <c r="I7" s="7">
        <f>H7/H11</f>
        <v>0.2782819890067749</v>
      </c>
      <c r="J7" s="41">
        <v>4686</v>
      </c>
      <c r="K7" s="7">
        <f>J7/J11</f>
        <v>0.41634828964904486</v>
      </c>
      <c r="L7" s="41">
        <v>4596</v>
      </c>
      <c r="M7" s="7">
        <f>L7/L11</f>
        <v>0.4774072919912745</v>
      </c>
      <c r="N7" s="41">
        <v>4773</v>
      </c>
      <c r="O7" s="7">
        <f>N7/N11</f>
        <v>0.42400284267566846</v>
      </c>
      <c r="P7" s="41">
        <v>1413</v>
      </c>
      <c r="Q7" s="7">
        <f>P7/P11</f>
        <v>0.3684485006518905</v>
      </c>
      <c r="R7" s="41">
        <v>53</v>
      </c>
      <c r="S7" s="7">
        <f>R7/R11</f>
        <v>0.3732394366197183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</row>
    <row r="8" spans="1:45" ht="13.5" thickBot="1">
      <c r="A8" s="6" t="s">
        <v>12</v>
      </c>
      <c r="B8" s="26">
        <v>5240</v>
      </c>
      <c r="C8" s="7">
        <f>B8/B11</f>
        <v>0.10621478088133944</v>
      </c>
      <c r="D8" s="39">
        <v>66</v>
      </c>
      <c r="E8" s="7">
        <f>D8/D11</f>
        <v>0.18181818181818182</v>
      </c>
      <c r="F8" s="41">
        <v>882</v>
      </c>
      <c r="G8" s="7">
        <f>F8/F11</f>
        <v>0.17527821939586646</v>
      </c>
      <c r="H8" s="41">
        <v>797</v>
      </c>
      <c r="I8" s="7">
        <f>H8/H11</f>
        <v>0.10187907452383996</v>
      </c>
      <c r="J8" s="41">
        <v>1312</v>
      </c>
      <c r="K8" s="7">
        <f>J8/J11</f>
        <v>0.11657041314971124</v>
      </c>
      <c r="L8" s="41">
        <v>994</v>
      </c>
      <c r="M8" s="7">
        <f>L8/L11</f>
        <v>0.10325127246286486</v>
      </c>
      <c r="N8" s="46">
        <v>985</v>
      </c>
      <c r="O8" s="7">
        <f>N8/N11</f>
        <v>0.08750111042018299</v>
      </c>
      <c r="P8" s="41">
        <v>202</v>
      </c>
      <c r="Q8" s="7">
        <f>P8/P11</f>
        <v>0.052672750977835726</v>
      </c>
      <c r="R8" s="41">
        <v>2</v>
      </c>
      <c r="S8" s="7">
        <f>R8/R11</f>
        <v>0.014084507042253521</v>
      </c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</row>
    <row r="9" spans="1:50" ht="13.5" thickBot="1">
      <c r="A9" s="16" t="s">
        <v>17</v>
      </c>
      <c r="B9" s="26">
        <v>13450</v>
      </c>
      <c r="C9" s="27">
        <f>B9/B11</f>
        <v>0.27263145092633884</v>
      </c>
      <c r="D9" s="47">
        <v>4</v>
      </c>
      <c r="E9" s="27">
        <f>D9/D11</f>
        <v>0.011019283746556474</v>
      </c>
      <c r="F9" s="48">
        <v>2144</v>
      </c>
      <c r="G9" s="27">
        <f>F9/F11</f>
        <v>0.4260731319554849</v>
      </c>
      <c r="H9" s="48">
        <v>4114</v>
      </c>
      <c r="I9" s="27">
        <f>H9/H11</f>
        <v>0.5258852102773872</v>
      </c>
      <c r="J9" s="48">
        <v>3331</v>
      </c>
      <c r="K9" s="27">
        <f>J9/J11</f>
        <v>0.29595735228787207</v>
      </c>
      <c r="L9" s="48">
        <v>1549</v>
      </c>
      <c r="M9" s="27">
        <f>L9/L11</f>
        <v>0.1609016308299574</v>
      </c>
      <c r="N9" s="49">
        <v>1711</v>
      </c>
      <c r="O9" s="27">
        <f>N9/N11</f>
        <v>0.15199431464866306</v>
      </c>
      <c r="P9" s="48">
        <v>588</v>
      </c>
      <c r="Q9" s="27">
        <f>P9/P11</f>
        <v>0.15332464146023467</v>
      </c>
      <c r="R9" s="48">
        <v>9</v>
      </c>
      <c r="S9" s="27">
        <f>R9/R11</f>
        <v>0.06338028169014084</v>
      </c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W9">
        <v>2012</v>
      </c>
      <c r="AX9">
        <v>2013</v>
      </c>
    </row>
    <row r="10" spans="1:51" ht="13.5" thickBot="1">
      <c r="A10" s="4"/>
      <c r="B10" s="28"/>
      <c r="C10" s="5"/>
      <c r="D10" s="29"/>
      <c r="E10" s="5"/>
      <c r="F10" s="9"/>
      <c r="G10" s="5"/>
      <c r="H10" s="9"/>
      <c r="I10" s="5"/>
      <c r="J10" s="9"/>
      <c r="K10" s="5"/>
      <c r="L10" s="42"/>
      <c r="M10" s="5"/>
      <c r="N10" s="8"/>
      <c r="O10" s="5"/>
      <c r="P10" s="42"/>
      <c r="Q10" s="5"/>
      <c r="R10" s="9"/>
      <c r="S10" s="5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V10" s="14" t="s">
        <v>9</v>
      </c>
      <c r="AW10" s="30">
        <v>0.004604779931069552</v>
      </c>
      <c r="AX10" s="15">
        <f>C5</f>
        <v>0.003425629383386711</v>
      </c>
      <c r="AY10" s="15"/>
    </row>
    <row r="11" spans="1:51" ht="13.5" thickBot="1">
      <c r="A11" s="11" t="s">
        <v>13</v>
      </c>
      <c r="B11" s="13">
        <f>SUM(B5:B9)</f>
        <v>49334</v>
      </c>
      <c r="C11" s="31">
        <f>B11/B11</f>
        <v>1</v>
      </c>
      <c r="D11" s="13">
        <f>SUM(D5:D9)</f>
        <v>363</v>
      </c>
      <c r="E11" s="31">
        <f>D11/D11</f>
        <v>1</v>
      </c>
      <c r="F11" s="13">
        <f>SUM(F5:F9)</f>
        <v>5032</v>
      </c>
      <c r="G11" s="31">
        <f>F11/F11</f>
        <v>1</v>
      </c>
      <c r="H11" s="13">
        <f>SUM(H5:H9)</f>
        <v>7823</v>
      </c>
      <c r="I11" s="31">
        <f>H11/H11</f>
        <v>1</v>
      </c>
      <c r="J11" s="13">
        <f>SUM(J5:J9)</f>
        <v>11255</v>
      </c>
      <c r="K11" s="31">
        <f>J11/J11</f>
        <v>1</v>
      </c>
      <c r="L11" s="13">
        <f>SUM(L5:L9)</f>
        <v>9627</v>
      </c>
      <c r="M11" s="31">
        <f>L11/L11</f>
        <v>1</v>
      </c>
      <c r="N11" s="13">
        <f>SUM(N5:N9)</f>
        <v>11257</v>
      </c>
      <c r="O11" s="31">
        <f>N11/N11</f>
        <v>1</v>
      </c>
      <c r="P11" s="13">
        <f>SUM(P5:P9)</f>
        <v>3835</v>
      </c>
      <c r="Q11" s="31">
        <f>P11/P11</f>
        <v>1</v>
      </c>
      <c r="R11" s="13">
        <f>SUM(R5:R9)</f>
        <v>142</v>
      </c>
      <c r="S11" s="31">
        <f>R11/R11</f>
        <v>1</v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V11" s="6" t="s">
        <v>10</v>
      </c>
      <c r="AW11" s="5">
        <v>0.2600994406463642</v>
      </c>
      <c r="AX11" s="15">
        <f>C6</f>
        <v>0.21954433048202052</v>
      </c>
      <c r="AY11" s="7"/>
    </row>
    <row r="12" spans="1:51" ht="13.5" thickBot="1">
      <c r="A12" s="33" t="s">
        <v>19</v>
      </c>
      <c r="B12" s="34">
        <v>39522</v>
      </c>
      <c r="C12" s="35"/>
      <c r="D12" s="36">
        <v>288</v>
      </c>
      <c r="E12" s="35"/>
      <c r="F12" s="36">
        <v>3502</v>
      </c>
      <c r="G12" s="35"/>
      <c r="H12" s="37">
        <v>5148</v>
      </c>
      <c r="I12" s="35"/>
      <c r="J12" s="36">
        <v>7523</v>
      </c>
      <c r="K12" s="35"/>
      <c r="L12" s="36">
        <v>6708</v>
      </c>
      <c r="M12" s="35"/>
      <c r="N12" s="36">
        <v>6440</v>
      </c>
      <c r="O12" s="35"/>
      <c r="P12" s="36">
        <v>2119</v>
      </c>
      <c r="Q12" s="35"/>
      <c r="R12" s="34">
        <v>98</v>
      </c>
      <c r="S12" s="43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V12" s="6" t="s">
        <v>11</v>
      </c>
      <c r="AW12" s="5">
        <v>0.40892140798915194</v>
      </c>
      <c r="AX12" s="15">
        <f>C7</f>
        <v>0.3981838083269145</v>
      </c>
      <c r="AY12" s="7"/>
    </row>
    <row r="13" spans="1:50" ht="13.5" thickBot="1">
      <c r="A13" s="11" t="s">
        <v>18</v>
      </c>
      <c r="B13" s="20">
        <f>B11-B12</f>
        <v>9812</v>
      </c>
      <c r="C13" s="20"/>
      <c r="D13" s="20">
        <f aca="true" t="shared" si="0" ref="D13:R13">D11-D12</f>
        <v>75</v>
      </c>
      <c r="E13" s="20"/>
      <c r="F13" s="20">
        <f t="shared" si="0"/>
        <v>1530</v>
      </c>
      <c r="G13" s="20"/>
      <c r="H13" s="20">
        <f t="shared" si="0"/>
        <v>2675</v>
      </c>
      <c r="I13" s="20"/>
      <c r="J13" s="20">
        <f t="shared" si="0"/>
        <v>3732</v>
      </c>
      <c r="K13" s="20"/>
      <c r="L13" s="20">
        <f t="shared" si="0"/>
        <v>2919</v>
      </c>
      <c r="M13" s="20"/>
      <c r="N13" s="20">
        <f t="shared" si="0"/>
        <v>4817</v>
      </c>
      <c r="O13" s="20"/>
      <c r="P13" s="20">
        <f t="shared" si="0"/>
        <v>1716</v>
      </c>
      <c r="Q13" s="20"/>
      <c r="R13" s="20">
        <f t="shared" si="0"/>
        <v>44</v>
      </c>
      <c r="S13" s="21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V13" s="6" t="s">
        <v>12</v>
      </c>
      <c r="AW13" s="5">
        <v>0.10613593988360924</v>
      </c>
      <c r="AX13" s="15">
        <f>C8</f>
        <v>0.10621478088133944</v>
      </c>
    </row>
    <row r="14" spans="1:50" ht="13.5" thickBot="1">
      <c r="A14" s="22" t="s">
        <v>16</v>
      </c>
      <c r="B14" s="23">
        <f>B13/B12</f>
        <v>0.24826678811801023</v>
      </c>
      <c r="C14" s="23"/>
      <c r="D14" s="23">
        <f aca="true" t="shared" si="1" ref="D14:R14">D13/D12</f>
        <v>0.2604166666666667</v>
      </c>
      <c r="E14" s="23"/>
      <c r="F14" s="23">
        <f t="shared" si="1"/>
        <v>0.4368932038834951</v>
      </c>
      <c r="G14" s="23"/>
      <c r="H14" s="23">
        <f t="shared" si="1"/>
        <v>0.5196192696192696</v>
      </c>
      <c r="I14" s="23"/>
      <c r="J14" s="23">
        <f t="shared" si="1"/>
        <v>0.4960786920111658</v>
      </c>
      <c r="K14" s="23"/>
      <c r="L14" s="23">
        <f t="shared" si="1"/>
        <v>0.4351520572450805</v>
      </c>
      <c r="M14" s="23"/>
      <c r="N14" s="23">
        <f t="shared" si="1"/>
        <v>0.7479813664596273</v>
      </c>
      <c r="O14" s="23"/>
      <c r="P14" s="23">
        <f t="shared" si="1"/>
        <v>0.8098159509202454</v>
      </c>
      <c r="Q14" s="23"/>
      <c r="R14" s="23">
        <f t="shared" si="1"/>
        <v>0.4489795918367347</v>
      </c>
      <c r="S14" s="23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V14" s="16" t="s">
        <v>17</v>
      </c>
      <c r="AW14" s="40">
        <v>0.22023843154980507</v>
      </c>
      <c r="AX14" s="15">
        <f>C9</f>
        <v>0.27263145092633884</v>
      </c>
    </row>
    <row r="15" spans="1:48" ht="12.75">
      <c r="A15" s="32"/>
      <c r="B15" s="32"/>
      <c r="C15" s="32"/>
      <c r="D15" s="32"/>
      <c r="E15" s="50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38"/>
      <c r="AV15" s="17"/>
    </row>
    <row r="16" spans="1:49" ht="12.75">
      <c r="A16" s="61"/>
      <c r="B16" s="6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V16" s="1"/>
      <c r="AW16" s="1"/>
    </row>
    <row r="17" spans="1:52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U17" s="1"/>
      <c r="AZ17" s="24"/>
    </row>
    <row r="18" spans="1:47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U18" s="1"/>
    </row>
    <row r="19" spans="1:47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U19" s="1"/>
    </row>
    <row r="20" spans="1:47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U20" s="1"/>
    </row>
    <row r="21" spans="1:47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U21" s="1"/>
    </row>
    <row r="22" spans="1:47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U22" s="1"/>
    </row>
    <row r="23" spans="1:47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U23" s="1"/>
    </row>
    <row r="24" spans="1:47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U24" s="1"/>
    </row>
    <row r="25" spans="1:45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5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1:45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1:45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</row>
    <row r="31" spans="1:45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</sheetData>
  <sheetProtection/>
  <mergeCells count="11">
    <mergeCell ref="A1:O1"/>
    <mergeCell ref="A16:B16"/>
    <mergeCell ref="H3:I3"/>
    <mergeCell ref="B3:C3"/>
    <mergeCell ref="D3:E3"/>
    <mergeCell ref="F3:G3"/>
    <mergeCell ref="R3:S3"/>
    <mergeCell ref="P3:Q3"/>
    <mergeCell ref="N3:O3"/>
    <mergeCell ref="J3:K3"/>
    <mergeCell ref="L3:M3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2013-12-06T08:10:29Z</cp:lastPrinted>
  <dcterms:created xsi:type="dcterms:W3CDTF">2003-11-05T09:55:20Z</dcterms:created>
  <dcterms:modified xsi:type="dcterms:W3CDTF">2014-01-24T10:21:28Z</dcterms:modified>
  <cp:category/>
  <cp:version/>
  <cp:contentType/>
  <cp:contentStatus/>
</cp:coreProperties>
</file>